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G:\FD-Presse&amp;Medienarbeit\Gestaltung\Formulare\FJS\Soziales\2023\"/>
    </mc:Choice>
  </mc:AlternateContent>
  <xr:revisionPtr revIDLastSave="0" documentId="8_{BB8C57B3-4E11-46E1-A1C0-66A7E9648FAE}" xr6:coauthVersionLast="36" xr6:coauthVersionMax="36" xr10:uidLastSave="{00000000-0000-0000-0000-000000000000}"/>
  <bookViews>
    <workbookView xWindow="0" yWindow="0" windowWidth="27753" windowHeight="11142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AD14" i="1"/>
  <c r="AD15" i="1"/>
  <c r="AH11" i="1" l="1"/>
  <c r="AH12" i="1"/>
  <c r="AH13" i="1"/>
  <c r="AH14" i="1"/>
  <c r="AH15" i="1"/>
  <c r="AH16" i="1"/>
  <c r="AH17" i="1"/>
  <c r="AH18" i="1"/>
  <c r="AH19" i="1"/>
  <c r="AH20" i="1"/>
  <c r="AH21" i="1"/>
  <c r="AG11" i="1"/>
  <c r="AG12" i="1"/>
  <c r="AG13" i="1"/>
  <c r="AG14" i="1"/>
  <c r="AG15" i="1"/>
  <c r="AG16" i="1"/>
  <c r="AG17" i="1"/>
  <c r="AG18" i="1"/>
  <c r="AG19" i="1"/>
  <c r="AG20" i="1"/>
  <c r="AG21" i="1"/>
  <c r="AF11" i="1"/>
  <c r="AF12" i="1"/>
  <c r="AF13" i="1"/>
  <c r="AF14" i="1"/>
  <c r="AF15" i="1"/>
  <c r="AF16" i="1"/>
  <c r="AF17" i="1"/>
  <c r="AF18" i="1"/>
  <c r="AF19" i="1"/>
  <c r="AF20" i="1"/>
  <c r="AF21" i="1"/>
  <c r="AA18" i="1"/>
  <c r="AA19" i="1"/>
  <c r="AA20" i="1"/>
  <c r="AA21" i="1"/>
  <c r="AB11" i="1"/>
  <c r="AB12" i="1"/>
  <c r="AB13" i="1"/>
  <c r="AB14" i="1"/>
  <c r="AA14" i="1" s="1"/>
  <c r="AB15" i="1"/>
  <c r="AB16" i="1"/>
  <c r="AA16" i="1" s="1"/>
  <c r="AB17" i="1"/>
  <c r="AB18" i="1"/>
  <c r="AB19" i="1"/>
  <c r="AB20" i="1"/>
  <c r="AB21" i="1"/>
  <c r="AC12" i="1"/>
  <c r="AC13" i="1"/>
  <c r="AC14" i="1"/>
  <c r="AC15" i="1"/>
  <c r="AC16" i="1"/>
  <c r="AC17" i="1"/>
  <c r="AC18" i="1"/>
  <c r="AC19" i="1"/>
  <c r="AC20" i="1"/>
  <c r="AC21" i="1"/>
  <c r="AC11" i="1"/>
  <c r="AA12" i="1" l="1"/>
  <c r="AA15" i="1"/>
  <c r="AA13" i="1"/>
  <c r="AA11" i="1"/>
  <c r="AE11" i="1"/>
  <c r="AE12" i="1"/>
  <c r="AE13" i="1"/>
  <c r="AE14" i="1"/>
  <c r="AE15" i="1"/>
  <c r="AE16" i="1"/>
  <c r="AE17" i="1"/>
  <c r="AE18" i="1"/>
  <c r="AE19" i="1"/>
  <c r="AE20" i="1"/>
  <c r="AE21" i="1"/>
  <c r="AD11" i="1"/>
  <c r="AD12" i="1"/>
  <c r="AD13" i="1"/>
  <c r="AD16" i="1"/>
  <c r="AD17" i="1"/>
  <c r="AD18" i="1"/>
  <c r="AD19" i="1"/>
  <c r="AD20" i="1"/>
  <c r="AD21" i="1"/>
  <c r="AB10" i="1" l="1"/>
  <c r="AC10" i="1"/>
  <c r="AC22" i="1" s="1"/>
  <c r="AA10" i="1" l="1"/>
  <c r="AA22" i="1" s="1"/>
  <c r="Z25" i="1" s="1"/>
  <c r="AH10" i="1"/>
  <c r="AG10" i="1"/>
  <c r="AF10" i="1"/>
  <c r="AD10" i="1"/>
  <c r="AE10" i="1" l="1"/>
  <c r="AE22" i="1" s="1"/>
  <c r="Z26" i="1" s="1"/>
  <c r="AD22" i="1"/>
  <c r="Z27" i="1" s="1"/>
  <c r="AA29" i="1" l="1"/>
</calcChain>
</file>

<file path=xl/sharedStrings.xml><?xml version="1.0" encoding="utf-8"?>
<sst xmlns="http://schemas.openxmlformats.org/spreadsheetml/2006/main" count="52" uniqueCount="47">
  <si>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</si>
  <si>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</si>
  <si>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</si>
  <si>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</si>
  <si>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</si>
  <si>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</si>
  <si>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</si>
  <si>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</si>
  <si>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</si>
  <si>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</si>
  <si>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</si>
  <si>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</si>
  <si>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1.Woche</t>
  </si>
  <si>
    <t>2. Woche</t>
  </si>
  <si>
    <t>3. Woche</t>
  </si>
  <si>
    <t>4. Woche</t>
  </si>
  <si>
    <t>5. Woche</t>
  </si>
  <si>
    <t>für das Kind</t>
  </si>
  <si>
    <t xml:space="preserve">im Kindergartenjahr </t>
  </si>
  <si>
    <t xml:space="preserve">Name der Einrichtung
</t>
  </si>
  <si>
    <t>Therapie</t>
  </si>
  <si>
    <t>T</t>
  </si>
  <si>
    <t>fehlt unentschuldigt</t>
  </si>
  <si>
    <t>Kiga geschlossen</t>
  </si>
  <si>
    <t>Krank</t>
  </si>
  <si>
    <t>Arzt</t>
  </si>
  <si>
    <t>A</t>
  </si>
  <si>
    <t>F</t>
  </si>
  <si>
    <t>G</t>
  </si>
  <si>
    <t>K</t>
  </si>
  <si>
    <t>Anwesenheitsliste Integrationsplatz</t>
  </si>
  <si>
    <t>Tage Gesamt</t>
  </si>
  <si>
    <t>Regelung Anwesenheitstage 75%</t>
  </si>
  <si>
    <t xml:space="preserve">Datum </t>
  </si>
  <si>
    <t>Für die Richtigkeit</t>
  </si>
  <si>
    <t>Entschuldigt</t>
  </si>
  <si>
    <t>E</t>
  </si>
  <si>
    <t>X</t>
  </si>
  <si>
    <t>Anwesend</t>
  </si>
  <si>
    <r>
      <t xml:space="preserve">Landkreis Marburg-Biedenkopf 
</t>
    </r>
    <r>
      <rPr>
        <sz val="11"/>
        <color rgb="FFFF0000"/>
        <rFont val="Calibri"/>
        <family val="2"/>
        <scheme val="minor"/>
      </rPr>
      <t>FD Soziales</t>
    </r>
    <r>
      <rPr>
        <sz val="11"/>
        <color theme="1"/>
        <rFont val="Calibri"/>
        <family val="2"/>
        <scheme val="minor"/>
      </rPr>
      <t xml:space="preserve">
Im Lichtenholz 60  35034 Marburg</t>
    </r>
  </si>
  <si>
    <t>Betreu ungstage Kita</t>
  </si>
  <si>
    <t>Anwesenheit</t>
  </si>
  <si>
    <t>Geschl</t>
  </si>
  <si>
    <t>K
A
T</t>
  </si>
  <si>
    <t xml:space="preserve">Betreuungstage </t>
  </si>
  <si>
    <t>abz  A/K/T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</si>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</sst>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4" xfId="0" applyBorder="1" applyProtection="1"/>
    <xf numFmtId="0" fontId="0" fillId="0" borderId="1" xfId="0" applyBorder="1" applyProtection="1"/>
    <xf numFmtId="0" fontId="0" fillId="0" borderId="16" xfId="0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28" xfId="0" applyBorder="1" applyProtection="1"/>
    <xf numFmtId="0" fontId="0" fillId="2" borderId="20" xfId="0" applyFill="1" applyBorder="1" applyProtection="1"/>
    <xf numFmtId="0" fontId="1" fillId="2" borderId="2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27" xfId="0" applyBorder="1" applyProtection="1"/>
    <xf numFmtId="0" fontId="0" fillId="0" borderId="2" xfId="0" applyBorder="1" applyProtection="1"/>
    <xf numFmtId="0" fontId="3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2" borderId="0" xfId="0" applyFill="1" applyBorder="1" applyAlignment="1" applyProtection="1">
      <alignment horizontal="left"/>
    </xf>
    <xf numFmtId="0" fontId="0" fillId="0" borderId="6" xfId="0" applyBorder="1" applyProtection="1"/>
    <xf numFmtId="0" fontId="0" fillId="0" borderId="7" xfId="0" applyBorder="1" applyProtection="1"/>
    <xf numFmtId="0" fontId="0" fillId="0" borderId="0" xfId="0" applyFill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1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2" borderId="0" xfId="0" applyFill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</cellXfs>
  <cellStyles count="1">
    <cellStyle name="Standard" xfId="0" builtinId="0"/>
  </cellStyles>
  <dxfs count="2">
    <dxf>
      <fill>
        <patternFill>
          <bgColor rgb="FFFFC7CE"/>
        </patternFill>
      </fill>
    </dxf>
    <dxf>
      <font>
        <color theme="7" tint="0.79998168889431442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tabSelected="1" topLeftCell="A7" workbookViewId="0">
      <selection activeCell="AP24" sqref="AP24"/>
    </sheetView>
  </sheetViews>
  <sheetFormatPr baseColWidth="10" defaultColWidth="3.28515625" defaultRowHeight="14.55" x14ac:dyDescent="0.25"/>
  <cols>
    <col min="1" max="1" width="14" style="1" customWidth="1"/>
    <col min="2" max="2" width="3.85546875" style="1" customWidth="1"/>
    <col min="3" max="3" width="3.42578125" style="1" customWidth="1"/>
    <col min="4" max="26" width="3.28515625" style="1"/>
    <col min="27" max="27" width="5.5703125" style="1" customWidth="1"/>
    <col min="28" max="29" width="0" style="1" hidden="1" customWidth="1"/>
    <col min="30" max="30" width="4.28515625" style="1" customWidth="1"/>
    <col min="31" max="31" width="3.28515625" style="1"/>
    <col min="32" max="34" width="0" style="1" hidden="1" customWidth="1"/>
    <col min="35" max="16384" width="3.28515625" style="1"/>
  </cols>
  <sheetData>
    <row r="1" spans="1:34" ht="15.1" customHeight="1" x14ac:dyDescent="0.25">
      <c r="A1" s="42" t="s">
        <v>39</v>
      </c>
      <c r="B1" s="42"/>
      <c r="C1" s="42"/>
      <c r="D1" s="42" t="s">
        <v>30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W1" s="43" t="s">
        <v>19</v>
      </c>
      <c r="X1" s="44"/>
      <c r="Y1" s="44"/>
      <c r="Z1" s="44"/>
      <c r="AA1" s="44"/>
      <c r="AB1" s="44"/>
      <c r="AC1" s="44"/>
      <c r="AD1" s="44"/>
      <c r="AE1" s="44"/>
      <c r="AF1" s="45"/>
    </row>
    <row r="2" spans="1:34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W2" s="46"/>
      <c r="X2" s="47"/>
      <c r="Y2" s="47"/>
      <c r="Z2" s="47"/>
      <c r="AA2" s="47"/>
      <c r="AB2" s="47"/>
      <c r="AC2" s="47"/>
      <c r="AD2" s="47"/>
      <c r="AE2" s="47"/>
      <c r="AF2" s="48"/>
    </row>
    <row r="3" spans="1:34" x14ac:dyDescent="0.25">
      <c r="A3" s="42"/>
      <c r="B3" s="42"/>
      <c r="C3" s="42"/>
      <c r="W3" s="46"/>
      <c r="X3" s="47"/>
      <c r="Y3" s="47"/>
      <c r="Z3" s="47"/>
      <c r="AA3" s="47"/>
      <c r="AB3" s="47"/>
      <c r="AC3" s="47"/>
      <c r="AD3" s="47"/>
      <c r="AE3" s="47"/>
      <c r="AF3" s="48"/>
    </row>
    <row r="4" spans="1:34" x14ac:dyDescent="0.25">
      <c r="A4" s="42"/>
      <c r="B4" s="42"/>
      <c r="C4" s="42"/>
      <c r="E4" s="1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46"/>
      <c r="X4" s="47"/>
      <c r="Y4" s="47"/>
      <c r="Z4" s="47"/>
      <c r="AA4" s="47"/>
      <c r="AB4" s="47"/>
      <c r="AC4" s="47"/>
      <c r="AD4" s="47"/>
      <c r="AE4" s="47"/>
      <c r="AF4" s="48"/>
    </row>
    <row r="5" spans="1:34" x14ac:dyDescent="0.25">
      <c r="A5" s="42"/>
      <c r="B5" s="42"/>
      <c r="C5" s="42"/>
      <c r="W5" s="46"/>
      <c r="X5" s="47"/>
      <c r="Y5" s="47"/>
      <c r="Z5" s="47"/>
      <c r="AA5" s="47"/>
      <c r="AB5" s="47"/>
      <c r="AC5" s="47"/>
      <c r="AD5" s="47"/>
      <c r="AE5" s="47"/>
      <c r="AF5" s="48"/>
    </row>
    <row r="6" spans="1:34" ht="45.85" customHeight="1" x14ac:dyDescent="0.25">
      <c r="A6" s="42"/>
      <c r="B6" s="42"/>
      <c r="C6" s="42"/>
      <c r="E6" s="1" t="s">
        <v>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46"/>
      <c r="X6" s="47"/>
      <c r="Y6" s="47"/>
      <c r="Z6" s="47"/>
      <c r="AA6" s="47"/>
      <c r="AB6" s="47"/>
      <c r="AC6" s="47"/>
      <c r="AD6" s="47"/>
      <c r="AE6" s="47"/>
      <c r="AF6" s="48"/>
    </row>
    <row r="7" spans="1:34" ht="15.3" thickBot="1" x14ac:dyDescent="0.3">
      <c r="W7" s="49"/>
      <c r="X7" s="50"/>
      <c r="Y7" s="50"/>
      <c r="Z7" s="50"/>
      <c r="AA7" s="50"/>
      <c r="AB7" s="50"/>
      <c r="AC7" s="50"/>
      <c r="AD7" s="50"/>
      <c r="AE7" s="50"/>
      <c r="AF7" s="51"/>
    </row>
    <row r="8" spans="1:34" ht="33.85" customHeight="1" thickBot="1" x14ac:dyDescent="0.3"/>
    <row r="9" spans="1:34" ht="37.450000000000003" customHeight="1" x14ac:dyDescent="0.25">
      <c r="A9" s="17"/>
      <c r="B9" s="52" t="s">
        <v>12</v>
      </c>
      <c r="C9" s="53"/>
      <c r="D9" s="53"/>
      <c r="E9" s="53"/>
      <c r="F9" s="54"/>
      <c r="G9" s="52" t="s">
        <v>13</v>
      </c>
      <c r="H9" s="53"/>
      <c r="I9" s="53"/>
      <c r="J9" s="53"/>
      <c r="K9" s="54"/>
      <c r="L9" s="52" t="s">
        <v>14</v>
      </c>
      <c r="M9" s="53"/>
      <c r="N9" s="53"/>
      <c r="O9" s="53"/>
      <c r="P9" s="54"/>
      <c r="Q9" s="52" t="s">
        <v>15</v>
      </c>
      <c r="R9" s="53"/>
      <c r="S9" s="53"/>
      <c r="T9" s="53"/>
      <c r="U9" s="54"/>
      <c r="V9" s="52" t="s">
        <v>16</v>
      </c>
      <c r="W9" s="53"/>
      <c r="X9" s="53"/>
      <c r="Y9" s="53"/>
      <c r="Z9" s="54"/>
      <c r="AA9" s="18" t="s">
        <v>40</v>
      </c>
      <c r="AB9" s="18"/>
      <c r="AC9" s="18" t="s">
        <v>42</v>
      </c>
      <c r="AD9" s="19" t="s">
        <v>41</v>
      </c>
      <c r="AE9" s="20" t="s">
        <v>43</v>
      </c>
      <c r="AF9" s="3" t="s">
        <v>24</v>
      </c>
      <c r="AG9" s="4" t="s">
        <v>25</v>
      </c>
      <c r="AH9" s="4" t="s">
        <v>20</v>
      </c>
    </row>
    <row r="10" spans="1:34" ht="20.2" customHeight="1" x14ac:dyDescent="0.25">
      <c r="A10" s="3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1">
        <f>AB10-AC10</f>
        <v>0</v>
      </c>
      <c r="AB10" s="11">
        <f>COUNTA(B10:Z10)</f>
        <v>0</v>
      </c>
      <c r="AC10" s="11">
        <f>COUNTIF(B10:Z10,"G")</f>
        <v>0</v>
      </c>
      <c r="AD10" s="12">
        <f>COUNTIF(B10:Z10,"X")</f>
        <v>0</v>
      </c>
      <c r="AE10" s="12">
        <f>AF10+AG10+AH10</f>
        <v>0</v>
      </c>
      <c r="AF10" s="7">
        <f>COUNTIF(B10:Z10,"K" )</f>
        <v>0</v>
      </c>
      <c r="AG10" s="6">
        <f>COUNTIF(B10:Z10,"A")</f>
        <v>0</v>
      </c>
      <c r="AH10" s="6">
        <f>COUNTIF(B10:Z10,"T")</f>
        <v>0</v>
      </c>
    </row>
    <row r="11" spans="1:34" ht="20.2" customHeight="1" x14ac:dyDescent="0.25">
      <c r="A11" s="3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1">
        <f>AB11-AC11</f>
        <v>0</v>
      </c>
      <c r="AB11" s="11">
        <f t="shared" ref="AB11:AB21" si="0">COUNTA(B11:Z11)</f>
        <v>0</v>
      </c>
      <c r="AC11" s="11">
        <f>COUNTIF(B11:Z11,"G")</f>
        <v>0</v>
      </c>
      <c r="AD11" s="12">
        <f t="shared" ref="AD11:AD21" si="1">COUNTIF(B11:Z11,"X")</f>
        <v>0</v>
      </c>
      <c r="AE11" s="12">
        <f>AF11+AG11+AH11</f>
        <v>0</v>
      </c>
      <c r="AF11" s="7">
        <f t="shared" ref="AF11:AF21" si="2">COUNTIF(B11:Z11,"K" )</f>
        <v>0</v>
      </c>
      <c r="AG11" s="6">
        <f t="shared" ref="AG11:AG21" si="3">COUNTIF(B11:Z11,"A")</f>
        <v>0</v>
      </c>
      <c r="AH11" s="6">
        <f t="shared" ref="AH11:AH21" si="4">COUNTIF(B11:Z11,"T")</f>
        <v>0</v>
      </c>
    </row>
    <row r="12" spans="1:34" ht="20.2" customHeight="1" x14ac:dyDescent="0.25">
      <c r="A12" s="35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1">
        <f>AB12-AC12</f>
        <v>0</v>
      </c>
      <c r="AB12" s="11">
        <f t="shared" si="0"/>
        <v>0</v>
      </c>
      <c r="AC12" s="11">
        <f t="shared" ref="AC12:AC21" si="5">COUNTIF(B12:Z12,"G")</f>
        <v>0</v>
      </c>
      <c r="AD12" s="12">
        <f t="shared" si="1"/>
        <v>0</v>
      </c>
      <c r="AE12" s="12">
        <f t="shared" ref="AE12:AE21" si="6">AF12+AG12+AH12</f>
        <v>0</v>
      </c>
      <c r="AF12" s="7">
        <f t="shared" si="2"/>
        <v>0</v>
      </c>
      <c r="AG12" s="6">
        <f t="shared" si="3"/>
        <v>0</v>
      </c>
      <c r="AH12" s="6">
        <f t="shared" si="4"/>
        <v>0</v>
      </c>
    </row>
    <row r="13" spans="1:34" ht="20.2" customHeight="1" x14ac:dyDescent="0.25">
      <c r="A13" s="35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1">
        <f>AB13-AC13</f>
        <v>0</v>
      </c>
      <c r="AB13" s="11">
        <f t="shared" si="0"/>
        <v>0</v>
      </c>
      <c r="AC13" s="11">
        <f t="shared" si="5"/>
        <v>0</v>
      </c>
      <c r="AD13" s="12">
        <f t="shared" si="1"/>
        <v>0</v>
      </c>
      <c r="AE13" s="12">
        <f t="shared" si="6"/>
        <v>0</v>
      </c>
      <c r="AF13" s="7">
        <f t="shared" si="2"/>
        <v>0</v>
      </c>
      <c r="AG13" s="6">
        <f t="shared" si="3"/>
        <v>0</v>
      </c>
      <c r="AH13" s="6">
        <f t="shared" si="4"/>
        <v>0</v>
      </c>
    </row>
    <row r="14" spans="1:34" ht="20.2" customHeight="1" x14ac:dyDescent="0.25">
      <c r="A14" s="3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1">
        <f t="shared" ref="AA14:AA21" si="7">AB14-AC14</f>
        <v>0</v>
      </c>
      <c r="AB14" s="11">
        <f t="shared" si="0"/>
        <v>0</v>
      </c>
      <c r="AC14" s="11">
        <f t="shared" si="5"/>
        <v>0</v>
      </c>
      <c r="AD14" s="12">
        <f>COUNTIF(B14:Z14,"X")</f>
        <v>0</v>
      </c>
      <c r="AE14" s="12">
        <f t="shared" si="6"/>
        <v>0</v>
      </c>
      <c r="AF14" s="7">
        <f t="shared" si="2"/>
        <v>0</v>
      </c>
      <c r="AG14" s="6">
        <f t="shared" si="3"/>
        <v>0</v>
      </c>
      <c r="AH14" s="6">
        <f t="shared" si="4"/>
        <v>0</v>
      </c>
    </row>
    <row r="15" spans="1:34" ht="20.2" customHeight="1" x14ac:dyDescent="0.25">
      <c r="A15" s="35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1">
        <f t="shared" si="7"/>
        <v>0</v>
      </c>
      <c r="AB15" s="11">
        <f t="shared" si="0"/>
        <v>0</v>
      </c>
      <c r="AC15" s="11">
        <f t="shared" si="5"/>
        <v>0</v>
      </c>
      <c r="AD15" s="12">
        <f>COUNTIF(B15:Z15,"X")</f>
        <v>0</v>
      </c>
      <c r="AE15" s="12">
        <f t="shared" si="6"/>
        <v>0</v>
      </c>
      <c r="AF15" s="7">
        <f t="shared" si="2"/>
        <v>0</v>
      </c>
      <c r="AG15" s="6">
        <f t="shared" si="3"/>
        <v>0</v>
      </c>
      <c r="AH15" s="6">
        <f t="shared" si="4"/>
        <v>0</v>
      </c>
    </row>
    <row r="16" spans="1:34" ht="20.2" customHeight="1" x14ac:dyDescent="0.25">
      <c r="A16" s="3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1">
        <f t="shared" si="7"/>
        <v>0</v>
      </c>
      <c r="AB16" s="11">
        <f t="shared" si="0"/>
        <v>0</v>
      </c>
      <c r="AC16" s="11">
        <f t="shared" si="5"/>
        <v>0</v>
      </c>
      <c r="AD16" s="12">
        <f t="shared" si="1"/>
        <v>0</v>
      </c>
      <c r="AE16" s="12">
        <f t="shared" si="6"/>
        <v>0</v>
      </c>
      <c r="AF16" s="7">
        <f t="shared" si="2"/>
        <v>0</v>
      </c>
      <c r="AG16" s="6">
        <f t="shared" si="3"/>
        <v>0</v>
      </c>
      <c r="AH16" s="6">
        <f t="shared" si="4"/>
        <v>0</v>
      </c>
    </row>
    <row r="17" spans="1:37" ht="20.2" customHeight="1" x14ac:dyDescent="0.25">
      <c r="A17" s="35" t="s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1">
        <f>AB17-AC17</f>
        <v>0</v>
      </c>
      <c r="AB17" s="11">
        <f t="shared" si="0"/>
        <v>0</v>
      </c>
      <c r="AC17" s="11">
        <f t="shared" si="5"/>
        <v>0</v>
      </c>
      <c r="AD17" s="12">
        <f t="shared" si="1"/>
        <v>0</v>
      </c>
      <c r="AE17" s="12">
        <f t="shared" si="6"/>
        <v>0</v>
      </c>
      <c r="AF17" s="7">
        <f t="shared" si="2"/>
        <v>0</v>
      </c>
      <c r="AG17" s="6">
        <f t="shared" si="3"/>
        <v>0</v>
      </c>
      <c r="AH17" s="6">
        <f t="shared" si="4"/>
        <v>0</v>
      </c>
    </row>
    <row r="18" spans="1:37" ht="20.2" customHeight="1" x14ac:dyDescent="0.25">
      <c r="A18" s="35" t="s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1">
        <f t="shared" si="7"/>
        <v>0</v>
      </c>
      <c r="AB18" s="11">
        <f t="shared" si="0"/>
        <v>0</v>
      </c>
      <c r="AC18" s="11">
        <f t="shared" si="5"/>
        <v>0</v>
      </c>
      <c r="AD18" s="12">
        <f t="shared" si="1"/>
        <v>0</v>
      </c>
      <c r="AE18" s="12">
        <f t="shared" si="6"/>
        <v>0</v>
      </c>
      <c r="AF18" s="7">
        <f t="shared" si="2"/>
        <v>0</v>
      </c>
      <c r="AG18" s="6">
        <f t="shared" si="3"/>
        <v>0</v>
      </c>
      <c r="AH18" s="6">
        <f t="shared" si="4"/>
        <v>0</v>
      </c>
    </row>
    <row r="19" spans="1:37" ht="20.2" customHeight="1" x14ac:dyDescent="0.25">
      <c r="A19" s="35" t="s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1">
        <f t="shared" si="7"/>
        <v>0</v>
      </c>
      <c r="AB19" s="11">
        <f t="shared" si="0"/>
        <v>0</v>
      </c>
      <c r="AC19" s="11">
        <f t="shared" si="5"/>
        <v>0</v>
      </c>
      <c r="AD19" s="12">
        <f t="shared" si="1"/>
        <v>0</v>
      </c>
      <c r="AE19" s="12">
        <f t="shared" si="6"/>
        <v>0</v>
      </c>
      <c r="AF19" s="7">
        <f t="shared" si="2"/>
        <v>0</v>
      </c>
      <c r="AG19" s="6">
        <f t="shared" si="3"/>
        <v>0</v>
      </c>
      <c r="AH19" s="6">
        <f t="shared" si="4"/>
        <v>0</v>
      </c>
    </row>
    <row r="20" spans="1:37" ht="20.2" customHeight="1" x14ac:dyDescent="0.25">
      <c r="A20" s="35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1">
        <f t="shared" si="7"/>
        <v>0</v>
      </c>
      <c r="AB20" s="11">
        <f t="shared" si="0"/>
        <v>0</v>
      </c>
      <c r="AC20" s="11">
        <f t="shared" si="5"/>
        <v>0</v>
      </c>
      <c r="AD20" s="12">
        <f t="shared" si="1"/>
        <v>0</v>
      </c>
      <c r="AE20" s="12">
        <f t="shared" si="6"/>
        <v>0</v>
      </c>
      <c r="AF20" s="7">
        <f t="shared" si="2"/>
        <v>0</v>
      </c>
      <c r="AG20" s="6">
        <f t="shared" si="3"/>
        <v>0</v>
      </c>
      <c r="AH20" s="6">
        <f t="shared" si="4"/>
        <v>0</v>
      </c>
    </row>
    <row r="21" spans="1:37" ht="20.2" customHeight="1" thickBot="1" x14ac:dyDescent="0.3">
      <c r="A21" s="36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1">
        <f t="shared" si="7"/>
        <v>0</v>
      </c>
      <c r="AB21" s="11">
        <f t="shared" si="0"/>
        <v>0</v>
      </c>
      <c r="AC21" s="11">
        <f t="shared" si="5"/>
        <v>0</v>
      </c>
      <c r="AD21" s="12">
        <f t="shared" si="1"/>
        <v>0</v>
      </c>
      <c r="AE21" s="12">
        <f t="shared" si="6"/>
        <v>0</v>
      </c>
      <c r="AF21" s="7">
        <f t="shared" si="2"/>
        <v>0</v>
      </c>
      <c r="AG21" s="6">
        <f t="shared" si="3"/>
        <v>0</v>
      </c>
      <c r="AH21" s="6">
        <f t="shared" si="4"/>
        <v>0</v>
      </c>
    </row>
    <row r="22" spans="1:37" ht="15.85" thickBot="1" x14ac:dyDescent="0.3">
      <c r="A22" s="37" t="s">
        <v>25</v>
      </c>
      <c r="B22" s="38"/>
      <c r="C22" s="38"/>
      <c r="D22" s="21" t="s">
        <v>26</v>
      </c>
      <c r="V22" s="1" t="s">
        <v>31</v>
      </c>
      <c r="AA22" s="13">
        <f>SUM(AA10:AA21)</f>
        <v>0</v>
      </c>
      <c r="AB22" s="14"/>
      <c r="AC22" s="14">
        <f>SUM(AC10:AC21)</f>
        <v>0</v>
      </c>
      <c r="AD22" s="15">
        <f>SUM(AD10:AD21)</f>
        <v>0</v>
      </c>
      <c r="AE22" s="16">
        <f>SUM(AE10:AE21)</f>
        <v>0</v>
      </c>
      <c r="AF22" s="39"/>
      <c r="AG22" s="40"/>
      <c r="AH22" s="40"/>
      <c r="AJ22" s="8"/>
      <c r="AK22" s="8"/>
    </row>
    <row r="23" spans="1:37" ht="15.85" thickBot="1" x14ac:dyDescent="0.3">
      <c r="A23" s="38" t="s">
        <v>20</v>
      </c>
      <c r="B23" s="38"/>
      <c r="C23" s="38"/>
      <c r="D23" s="21" t="s">
        <v>21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9"/>
      <c r="AG23" s="9"/>
      <c r="AH23" s="9"/>
      <c r="AI23" s="9"/>
      <c r="AJ23" s="8"/>
      <c r="AK23" s="8"/>
    </row>
    <row r="24" spans="1:37" ht="15.1" x14ac:dyDescent="0.25">
      <c r="A24" s="38" t="s">
        <v>22</v>
      </c>
      <c r="B24" s="38"/>
      <c r="C24" s="38"/>
      <c r="D24" s="21" t="s">
        <v>27</v>
      </c>
      <c r="E24" s="21"/>
      <c r="F24" s="2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1"/>
      <c r="R24" s="21"/>
      <c r="S24" s="21"/>
      <c r="T24" s="24" t="s">
        <v>32</v>
      </c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27"/>
      <c r="AF24" s="8"/>
      <c r="AG24" s="8"/>
      <c r="AH24" s="8"/>
      <c r="AI24" s="8"/>
      <c r="AJ24" s="8"/>
      <c r="AK24" s="8"/>
    </row>
    <row r="25" spans="1:37" ht="15.3" thickBot="1" x14ac:dyDescent="0.3">
      <c r="A25" s="28" t="s">
        <v>24</v>
      </c>
      <c r="B25" s="28"/>
      <c r="C25" s="28"/>
      <c r="D25" s="21" t="s">
        <v>29</v>
      </c>
      <c r="E25" s="21"/>
      <c r="F25" s="21"/>
      <c r="G25" s="21" t="s">
        <v>33</v>
      </c>
      <c r="H25" s="21"/>
      <c r="I25" s="21"/>
      <c r="J25" s="21" t="s">
        <v>34</v>
      </c>
      <c r="K25" s="21"/>
      <c r="L25" s="21"/>
      <c r="M25" s="21"/>
      <c r="N25" s="21"/>
      <c r="O25" s="21"/>
      <c r="P25" s="21"/>
      <c r="Q25" s="21"/>
      <c r="R25" s="21"/>
      <c r="S25" s="21"/>
      <c r="T25" s="29" t="s">
        <v>44</v>
      </c>
      <c r="U25" s="27"/>
      <c r="V25" s="27"/>
      <c r="W25" s="27"/>
      <c r="X25" s="27"/>
      <c r="Y25" s="27"/>
      <c r="Z25" s="41">
        <f>AA22</f>
        <v>0</v>
      </c>
      <c r="AA25" s="41"/>
      <c r="AB25" s="27"/>
      <c r="AC25" s="27"/>
      <c r="AD25" s="30"/>
      <c r="AE25" s="27"/>
      <c r="AF25" s="10"/>
      <c r="AG25" s="8"/>
      <c r="AH25" s="8"/>
      <c r="AI25" s="8"/>
      <c r="AJ25" s="8"/>
      <c r="AK25" s="8"/>
    </row>
    <row r="26" spans="1:37" ht="15.1" x14ac:dyDescent="0.25">
      <c r="A26" s="28" t="s">
        <v>35</v>
      </c>
      <c r="B26" s="28"/>
      <c r="C26" s="28"/>
      <c r="D26" s="21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9" t="s">
        <v>45</v>
      </c>
      <c r="U26" s="27"/>
      <c r="V26" s="27"/>
      <c r="W26" s="27"/>
      <c r="X26" s="27"/>
      <c r="Y26" s="27"/>
      <c r="Z26" s="41">
        <f>AA22-AE22</f>
        <v>0</v>
      </c>
      <c r="AA26" s="41"/>
      <c r="AB26" s="27"/>
      <c r="AC26" s="27"/>
      <c r="AD26" s="30"/>
      <c r="AE26" s="21"/>
    </row>
    <row r="27" spans="1:37" ht="15.1" x14ac:dyDescent="0.25">
      <c r="A27" s="28" t="s">
        <v>38</v>
      </c>
      <c r="B27" s="28"/>
      <c r="C27" s="28"/>
      <c r="D27" s="21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9" t="s">
        <v>41</v>
      </c>
      <c r="U27" s="27"/>
      <c r="V27" s="27"/>
      <c r="W27" s="27"/>
      <c r="X27" s="27"/>
      <c r="Y27" s="27"/>
      <c r="Z27" s="41">
        <f>AD22</f>
        <v>0</v>
      </c>
      <c r="AA27" s="41"/>
      <c r="AB27" s="27"/>
      <c r="AC27" s="27"/>
      <c r="AD27" s="30"/>
      <c r="AE27" s="21"/>
    </row>
    <row r="28" spans="1:37" ht="15.1" x14ac:dyDescent="0.25">
      <c r="A28" s="38" t="s">
        <v>23</v>
      </c>
      <c r="B28" s="38"/>
      <c r="C28" s="38"/>
      <c r="D28" s="31" t="s">
        <v>28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9"/>
      <c r="U28" s="27"/>
      <c r="V28" s="27"/>
      <c r="W28" s="27"/>
      <c r="X28" s="27"/>
      <c r="Y28" s="27"/>
      <c r="Z28" s="27"/>
      <c r="AA28" s="27"/>
      <c r="AB28" s="27"/>
      <c r="AC28" s="27"/>
      <c r="AD28" s="30"/>
      <c r="AE28" s="21"/>
    </row>
    <row r="29" spans="1:37" ht="15.85" thickBo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32" t="s">
        <v>41</v>
      </c>
      <c r="U29" s="33"/>
      <c r="V29" s="33"/>
      <c r="W29" s="33"/>
      <c r="X29" s="33"/>
      <c r="Y29" s="33"/>
      <c r="Z29" s="33"/>
      <c r="AA29" s="33" t="e">
        <f>Z27/Z26*100</f>
        <v>#DIV/0!</v>
      </c>
      <c r="AB29" s="33"/>
      <c r="AC29" s="33"/>
      <c r="AD29" s="34" t="s">
        <v>46</v>
      </c>
      <c r="AE29" s="21"/>
    </row>
  </sheetData>
  <sheetProtection algorithmName="SHA-512" hashValue="qDOaO4Ik1j7yMsy4CKnyU/P1lJcVqJo5qdu8MJRoAJs9Kzg9/K5opaEFFCXUW4nNmRzasCkKm+BC0XSIKXss7Q==" saltValue="ld09n15mK2mi7nF461Swwg==" spinCount="100000" sheet="1" formatCells="0" formatColumns="0" formatRows="0" insertColumns="0" insertRows="0" insertHyperlinks="0" deleteColumns="0" deleteRows="0" autoFilter="0"/>
  <protectedRanges>
    <protectedRange algorithmName="SHA-512" hashValue="lZvEYrwpbTNrrWWRwc6nD4n9fspyVTNX40FRPS43c9pdlvDFXXAUXQLpZCsrszLK6Msjo9nDTru/S64Srzn5kw==" saltValue="fX/WXaRUYbHbgQnvTibKng==" spinCount="100000" sqref="B10:Z21" name="Bereich1"/>
  </protectedRanges>
  <mergeCells count="16">
    <mergeCell ref="A1:C6"/>
    <mergeCell ref="D1:U2"/>
    <mergeCell ref="W1:AF7"/>
    <mergeCell ref="B9:F9"/>
    <mergeCell ref="G9:K9"/>
    <mergeCell ref="L9:P9"/>
    <mergeCell ref="Q9:U9"/>
    <mergeCell ref="V9:Z9"/>
    <mergeCell ref="A22:C22"/>
    <mergeCell ref="A23:C23"/>
    <mergeCell ref="A24:C24"/>
    <mergeCell ref="A28:C28"/>
    <mergeCell ref="AF22:AH22"/>
    <mergeCell ref="Z25:AA25"/>
    <mergeCell ref="Z26:AA26"/>
    <mergeCell ref="Z27:AA27"/>
  </mergeCells>
  <conditionalFormatting sqref="B10:Z21">
    <cfRule type="cellIs" dxfId="1" priority="2" operator="equal">
      <formula>"G"</formula>
    </cfRule>
  </conditionalFormatting>
  <conditionalFormatting sqref="AA29">
    <cfRule type="cellIs" dxfId="0" priority="1" operator="lessThan">
      <formula>75</formula>
    </cfRule>
  </conditionalFormatting>
  <dataValidations count="2">
    <dataValidation type="list" allowBlank="1" showInputMessage="1" showErrorMessage="1" sqref="B10:Z21" xr:uid="{4D715EA3-1B9B-4727-8A0A-1DB5C49EFD58}">
      <formula1>$D$22:$D$28</formula1>
    </dataValidation>
    <dataValidation type="list" allowBlank="1" showInputMessage="1" showErrorMessage="1" sqref="P30" xr:uid="{74ABD969-2DD0-49D9-A5BD-7E16479F25F6}">
      <formula1>$D$28</formula1>
    </dataValidation>
  </dataValidation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Kreisausschuss des Landkreises Marburg-Biedenkopf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März, Maria</dc:creator>
  <cp:lastModifiedBy>Strube, Carmen</cp:lastModifiedBy>
  <cp:lastPrinted>2019-11-21T07:34:44Z</cp:lastPrinted>
  <dcterms:created xsi:type="dcterms:W3CDTF">2015-10-22T08:20:47Z</dcterms:created>
  <dcterms:modified xsi:type="dcterms:W3CDTF">2023-12-06T13:08:15Z</dcterms:modified>
</cp:coreProperties>
</file>